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omX\Desktop\ส.ต.ต.วุฒิพงศ์65\ส.ต.ต. วุฒิพงศ์\การเงิน\เบิกงบ2568\ita รายงาน\คำป่าหลาย68\"/>
    </mc:Choice>
  </mc:AlternateContent>
  <xr:revisionPtr revIDLastSave="0" documentId="13_ncr:1_{3C7F5778-C927-4545-A473-6525E42FCEF4}" xr6:coauthVersionLast="45" xr6:coauthVersionMax="47" xr10:uidLastSave="{00000000-0000-0000-0000-000000000000}"/>
  <bookViews>
    <workbookView xWindow="-108" yWindow="-108" windowWidth="23256" windowHeight="12576" xr2:uid="{FBD95FCC-6B73-4D7A-A46B-665134BCE81D}"/>
  </bookViews>
  <sheets>
    <sheet name="รายงานผลการใช้จ่าย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2" l="1"/>
  <c r="H13" i="2"/>
  <c r="H14" i="2"/>
  <c r="H23" i="2"/>
  <c r="H21" i="2"/>
  <c r="H8" i="2" l="1"/>
  <c r="H9" i="2"/>
  <c r="H10" i="2"/>
  <c r="H11" i="2"/>
  <c r="H12" i="2"/>
  <c r="H15" i="2"/>
  <c r="H16" i="2"/>
  <c r="H17" i="2"/>
  <c r="H18" i="2"/>
  <c r="H20" i="2"/>
  <c r="H7" i="2"/>
  <c r="G8" i="2" l="1"/>
  <c r="G9" i="2"/>
  <c r="G10" i="2"/>
  <c r="G11" i="2"/>
  <c r="G12" i="2"/>
  <c r="G15" i="2"/>
  <c r="G16" i="2"/>
  <c r="G17" i="2"/>
  <c r="G20" i="2"/>
  <c r="G21" i="2"/>
  <c r="G7" i="2"/>
  <c r="F25" i="2" l="1"/>
  <c r="D25" i="2"/>
  <c r="E25" i="2" l="1"/>
  <c r="H25" i="2" s="1"/>
  <c r="G25" i="2" l="1"/>
</calcChain>
</file>

<file path=xl/sharedStrings.xml><?xml version="1.0" encoding="utf-8"?>
<sst xmlns="http://schemas.openxmlformats.org/spreadsheetml/2006/main" count="97" uniqueCount="52">
  <si>
    <t>ที่</t>
  </si>
  <si>
    <t>หมายเหตุ</t>
  </si>
  <si>
    <t>การบังคับใช้กฎหมาย อำนวยความยุติธรรมและบริการประชาชน</t>
  </si>
  <si>
    <t>ค่าตอบแทน</t>
  </si>
  <si>
    <t>ค่าตอบแทนนอกเวลาราชการ</t>
  </si>
  <si>
    <t>ค่าเดินทางไปราชการ</t>
  </si>
  <si>
    <t>ค่าเดินทางฯ</t>
  </si>
  <si>
    <t>ค่าซ่อมแซมยานพาหนะ</t>
  </si>
  <si>
    <t>จัดซื้อ-จัดจ้าง</t>
  </si>
  <si>
    <t>ค่าจ้างเหมาทำความสะอาด</t>
  </si>
  <si>
    <t>จัดจ้าง</t>
  </si>
  <si>
    <t>ค่าวัสดุสำนักงาน</t>
  </si>
  <si>
    <t>จัดซื้อ</t>
  </si>
  <si>
    <t>ค่าวัสดุจราจร</t>
  </si>
  <si>
    <t>ค่าน้ำมันเชื้อเพลิง</t>
  </si>
  <si>
    <t>ค่าสาธารณูปโภค</t>
  </si>
  <si>
    <t>เบิกจ่ายให้ส่วนที่เกี่ยวข้อง</t>
  </si>
  <si>
    <t>ค่าตอบแทน อส.ตร</t>
  </si>
  <si>
    <t>ค่าตอบแทน ชมส.</t>
  </si>
  <si>
    <t>รวมเงินที่ได้รับจัดสรร</t>
  </si>
  <si>
    <t>ผลการดำเนินการ</t>
  </si>
  <si>
    <t>งบประมาณที่ได้รับ</t>
  </si>
  <si>
    <t>ผลการ</t>
  </si>
  <si>
    <t>เบิกจ่าย</t>
  </si>
  <si>
    <t>คิดเป็น</t>
  </si>
  <si>
    <t>ร้อยละ</t>
  </si>
  <si>
    <t>ปัญหา/อุปสรรค</t>
  </si>
  <si>
    <t>แนวทางการแก้ไข</t>
  </si>
  <si>
    <t>ปรับแผนการใช้จ่าย</t>
  </si>
  <si>
    <t>ให้เหมาะสม</t>
  </si>
  <si>
    <t>คงเหลือ</t>
  </si>
  <si>
    <t>ยอดเงิน</t>
  </si>
  <si>
    <t>งบจัดสรรไม่เพียงพอ</t>
  </si>
  <si>
    <t>"</t>
  </si>
  <si>
    <t>ชื่อโครงการ/กิจกรรม</t>
  </si>
  <si>
    <t>เพิ่มเติม</t>
  </si>
  <si>
    <t xml:space="preserve"> </t>
  </si>
  <si>
    <t>กิจกรรมการสกัดกั้น ปราบปรามฯ(Heart Land)</t>
  </si>
  <si>
    <t>ค่าเบี้ยเลี้ยง+อื่นๆ</t>
  </si>
  <si>
    <t>โครงการสลายเครือข่ายผู้มีอิทธิพลและกลุ่มชาติพันธุ์ฯ</t>
  </si>
  <si>
    <t>ค่าตอบแทน+อื่นๆ</t>
  </si>
  <si>
    <t>หมายเหตุ  :  ตามหนังสือ ภ.จว.มุกดาหาร ที่ 0019(มห).816/3170 ลงวันที่ 29 ตุลาคม 2567 เรื่องแนวทางการบริหารงบประมาณรายจ่ายประจำปีงบประมาณ พ.ศ.2568 ไปพลางก่อน และ งบประมาณรายจ่ายประจำปีงบประมาณ พ.ศ.2568 (ไตรมาส 1 - 2) ต.ค. 2567 - พ.ค.2568 รวม 6 เดือน</t>
  </si>
  <si>
    <t>ประจำปีงบประมาณ พ.ศ. 2568 ไตรมาสที่ 1 - 2</t>
  </si>
  <si>
    <t>ข้อมูล ณ วันที่ 31  มีนาคม  2568</t>
  </si>
  <si>
    <t>ต.ค.67 - มี.ค.68</t>
  </si>
  <si>
    <t>รายงานการใช้จ่ายงบประมาณ สถานีตำรวจภูธรคำป่าหลาย จังหวัดมุกดาหาร</t>
  </si>
  <si>
    <t>การรักษาความสงบเรียบร้อยและความมั่นคงภายในประเทศ</t>
  </si>
  <si>
    <t>ค่าตอบแทนด่านตรวจ/จุดตรวจมีกล้อง (License Plate)</t>
  </si>
  <si>
    <t>-</t>
  </si>
  <si>
    <t>ค่าสาธารณูปโภคประจำด่านตรวจ</t>
  </si>
  <si>
    <t>ค่าวัสดุอาหารผู้ต้องหา</t>
  </si>
  <si>
    <t>การปฏิรูปกฎหมายและพัฒนากระบวนการยุติธรรม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</si>
</sst>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 shrinkToFit="1"/>
    </xf>
    <xf numFmtId="0" fontId="3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187" fontId="3" fillId="0" borderId="2" xfId="1" applyFont="1" applyBorder="1" applyAlignment="1">
      <alignment horizontal="left" shrinkToFit="1"/>
    </xf>
    <xf numFmtId="188" fontId="3" fillId="0" borderId="2" xfId="1" applyNumberFormat="1" applyFont="1" applyBorder="1" applyAlignment="1">
      <alignment shrinkToFit="1"/>
    </xf>
    <xf numFmtId="188" fontId="3" fillId="0" borderId="2" xfId="1" applyNumberFormat="1" applyFont="1" applyBorder="1" applyAlignment="1">
      <alignment horizontal="center" shrinkToFit="1"/>
    </xf>
    <xf numFmtId="187" fontId="3" fillId="0" borderId="2" xfId="1" applyFont="1" applyBorder="1" applyAlignment="1">
      <alignment shrinkToFit="1"/>
    </xf>
    <xf numFmtId="0" fontId="3" fillId="0" borderId="2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4" xfId="0" applyFont="1" applyBorder="1" applyAlignment="1">
      <alignment shrinkToFit="1"/>
    </xf>
    <xf numFmtId="0" fontId="3" fillId="0" borderId="4" xfId="0" applyFont="1" applyBorder="1" applyAlignment="1">
      <alignment horizontal="left" shrinkToFit="1"/>
    </xf>
    <xf numFmtId="188" fontId="3" fillId="0" borderId="4" xfId="1" applyNumberFormat="1" applyFont="1" applyBorder="1" applyAlignment="1">
      <alignment shrinkToFit="1"/>
    </xf>
    <xf numFmtId="2" fontId="3" fillId="0" borderId="4" xfId="0" applyNumberFormat="1" applyFont="1" applyBorder="1" applyAlignment="1">
      <alignment shrinkToFit="1"/>
    </xf>
    <xf numFmtId="0" fontId="3" fillId="0" borderId="3" xfId="0" applyFont="1" applyBorder="1" applyAlignment="1">
      <alignment horizontal="center" shrinkToFit="1"/>
    </xf>
    <xf numFmtId="0" fontId="3" fillId="0" borderId="3" xfId="0" applyFont="1" applyBorder="1" applyAlignment="1">
      <alignment shrinkToFit="1"/>
    </xf>
    <xf numFmtId="0" fontId="3" fillId="0" borderId="3" xfId="0" applyFont="1" applyBorder="1" applyAlignment="1">
      <alignment horizontal="left" shrinkToFit="1"/>
    </xf>
    <xf numFmtId="2" fontId="3" fillId="0" borderId="9" xfId="0" applyNumberFormat="1" applyFont="1" applyBorder="1" applyAlignment="1">
      <alignment shrinkToFit="1"/>
    </xf>
    <xf numFmtId="0" fontId="2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horizontal="left" shrinkToFit="1"/>
    </xf>
    <xf numFmtId="2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3" fillId="0" borderId="7" xfId="0" applyFont="1" applyBorder="1" applyAlignment="1">
      <alignment shrinkToFit="1"/>
    </xf>
    <xf numFmtId="188" fontId="3" fillId="0" borderId="6" xfId="1" applyNumberFormat="1" applyFont="1" applyBorder="1" applyAlignment="1">
      <alignment horizontal="center" shrinkToFit="1"/>
    </xf>
    <xf numFmtId="2" fontId="3" fillId="0" borderId="6" xfId="0" applyNumberFormat="1" applyFont="1" applyBorder="1" applyAlignment="1">
      <alignment shrinkToFit="1"/>
    </xf>
    <xf numFmtId="0" fontId="3" fillId="0" borderId="7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188" fontId="3" fillId="0" borderId="4" xfId="1" applyNumberFormat="1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187" fontId="3" fillId="0" borderId="6" xfId="1" applyFont="1" applyBorder="1" applyAlignment="1">
      <alignment shrinkToFit="1"/>
    </xf>
    <xf numFmtId="187" fontId="3" fillId="0" borderId="4" xfId="1" applyFont="1" applyBorder="1" applyAlignment="1">
      <alignment shrinkToFit="1"/>
    </xf>
    <xf numFmtId="187" fontId="3" fillId="0" borderId="3" xfId="1" applyFont="1" applyBorder="1" applyAlignment="1">
      <alignment shrinkToFit="1"/>
    </xf>
    <xf numFmtId="0" fontId="3" fillId="0" borderId="1" xfId="0" applyFont="1" applyBorder="1" applyAlignment="1">
      <alignment horizontal="right" shrinkToFit="1"/>
    </xf>
    <xf numFmtId="0" fontId="2" fillId="0" borderId="1" xfId="0" applyFont="1" applyBorder="1" applyAlignment="1">
      <alignment horizontal="right" shrinkToFit="1"/>
    </xf>
    <xf numFmtId="0" fontId="2" fillId="0" borderId="1" xfId="0" applyFont="1" applyBorder="1" applyAlignment="1">
      <alignment horizontal="left" shrinkToFit="1"/>
    </xf>
    <xf numFmtId="187" fontId="2" fillId="0" borderId="1" xfId="1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right" shrinkToFit="1"/>
    </xf>
    <xf numFmtId="0" fontId="4" fillId="0" borderId="4" xfId="0" applyFont="1" applyBorder="1" applyAlignment="1">
      <alignment shrinkToFit="1"/>
    </xf>
    <xf numFmtId="0" fontId="2" fillId="0" borderId="2" xfId="0" applyFont="1" applyBorder="1" applyAlignment="1">
      <alignment shrinkToFit="1"/>
    </xf>
    <xf numFmtId="187" fontId="3" fillId="0" borderId="1" xfId="1" applyNumberFormat="1" applyFont="1" applyBorder="1" applyAlignment="1">
      <alignment shrinkToFit="1"/>
    </xf>
    <xf numFmtId="187" fontId="3" fillId="0" borderId="1" xfId="1" applyNumberFormat="1" applyFont="1" applyBorder="1" applyAlignment="1">
      <alignment horizontal="center" shrinkToFit="1"/>
    </xf>
    <xf numFmtId="187" fontId="3" fillId="0" borderId="4" xfId="1" applyNumberFormat="1" applyFont="1" applyBorder="1" applyAlignment="1">
      <alignment shrinkToFit="1"/>
    </xf>
    <xf numFmtId="187" fontId="3" fillId="0" borderId="7" xfId="1" applyNumberFormat="1" applyFont="1" applyBorder="1" applyAlignment="1">
      <alignment horizontal="center" shrinkToFit="1"/>
    </xf>
    <xf numFmtId="187" fontId="3" fillId="0" borderId="6" xfId="1" applyNumberFormat="1" applyFont="1" applyBorder="1" applyAlignment="1">
      <alignment shrinkToFit="1"/>
    </xf>
    <xf numFmtId="187" fontId="3" fillId="0" borderId="3" xfId="1" applyNumberFormat="1" applyFont="1" applyBorder="1" applyAlignment="1">
      <alignment shrinkToFit="1"/>
    </xf>
    <xf numFmtId="187" fontId="2" fillId="0" borderId="1" xfId="1" applyNumberFormat="1" applyFont="1" applyBorder="1" applyAlignment="1">
      <alignment shrinkToFit="1"/>
    </xf>
    <xf numFmtId="187" fontId="3" fillId="0" borderId="9" xfId="1" applyNumberFormat="1" applyFont="1" applyBorder="1" applyAlignment="1">
      <alignment shrinkToFit="1"/>
    </xf>
    <xf numFmtId="0" fontId="3" fillId="0" borderId="7" xfId="0" applyFont="1" applyBorder="1" applyAlignment="1">
      <alignment horizontal="right" shrinkToFit="1"/>
    </xf>
    <xf numFmtId="0" fontId="3" fillId="0" borderId="4" xfId="0" applyFont="1" applyBorder="1" applyAlignment="1">
      <alignment horizontal="right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AF51-D8CE-4835-87A3-C61BEB10675B}">
  <dimension ref="A1:J31"/>
  <sheetViews>
    <sheetView tabSelected="1" zoomScale="110" zoomScaleNormal="110" workbookViewId="0">
      <pane xSplit="1" ySplit="5" topLeftCell="B19" activePane="bottomRight" state="frozen"/>
      <selection pane="topRight" activeCell="B1" sqref="B1"/>
      <selection pane="bottomLeft" activeCell="A6" sqref="A6"/>
      <selection pane="bottomRight" activeCell="E16" sqref="E16"/>
    </sheetView>
  </sheetViews>
  <sheetFormatPr defaultColWidth="9" defaultRowHeight="24.6" x14ac:dyDescent="0.7"/>
  <cols>
    <col min="1" max="1" width="5.296875" style="45" customWidth="1"/>
    <col min="2" max="2" width="41.8984375" style="45" customWidth="1"/>
    <col min="3" max="3" width="16.69921875" style="47" customWidth="1"/>
    <col min="4" max="8" width="9.69921875" style="45" customWidth="1"/>
    <col min="9" max="9" width="12.69921875" style="45" customWidth="1"/>
    <col min="10" max="10" width="10.8984375" style="45" customWidth="1"/>
    <col min="11" max="16384" width="9" style="2"/>
  </cols>
  <sheetData>
    <row r="1" spans="1:10" x14ac:dyDescent="0.7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7">
      <c r="A2" s="1" t="s">
        <v>42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7">
      <c r="A3" s="1" t="s">
        <v>43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7">
      <c r="A4" s="3" t="s">
        <v>0</v>
      </c>
      <c r="B4" s="3" t="s">
        <v>34</v>
      </c>
      <c r="C4" s="3" t="s">
        <v>20</v>
      </c>
      <c r="D4" s="3" t="s">
        <v>21</v>
      </c>
      <c r="E4" s="4" t="s">
        <v>28</v>
      </c>
      <c r="F4" s="5" t="s">
        <v>22</v>
      </c>
      <c r="G4" s="5" t="s">
        <v>31</v>
      </c>
      <c r="H4" s="5" t="s">
        <v>24</v>
      </c>
      <c r="I4" s="5" t="s">
        <v>26</v>
      </c>
      <c r="J4" s="3" t="s">
        <v>1</v>
      </c>
    </row>
    <row r="5" spans="1:10" x14ac:dyDescent="0.7">
      <c r="A5" s="3"/>
      <c r="B5" s="3"/>
      <c r="C5" s="3"/>
      <c r="D5" s="3"/>
      <c r="E5" s="6" t="s">
        <v>29</v>
      </c>
      <c r="F5" s="7" t="s">
        <v>23</v>
      </c>
      <c r="G5" s="8" t="s">
        <v>30</v>
      </c>
      <c r="H5" s="7" t="s">
        <v>25</v>
      </c>
      <c r="I5" s="7" t="s">
        <v>27</v>
      </c>
      <c r="J5" s="3"/>
    </row>
    <row r="6" spans="1:10" x14ac:dyDescent="0.7">
      <c r="A6" s="5">
        <v>1</v>
      </c>
      <c r="B6" s="50" t="s">
        <v>2</v>
      </c>
      <c r="C6" s="9">
        <v>0</v>
      </c>
      <c r="D6" s="10">
        <v>0</v>
      </c>
      <c r="E6" s="10">
        <v>0</v>
      </c>
      <c r="F6" s="11">
        <v>0</v>
      </c>
      <c r="G6" s="11">
        <v>0</v>
      </c>
      <c r="H6" s="12">
        <v>0</v>
      </c>
      <c r="I6" s="12">
        <v>0</v>
      </c>
      <c r="J6" s="13" t="s">
        <v>44</v>
      </c>
    </row>
    <row r="7" spans="1:10" x14ac:dyDescent="0.7">
      <c r="A7" s="14"/>
      <c r="B7" s="15" t="s">
        <v>4</v>
      </c>
      <c r="C7" s="16" t="s">
        <v>3</v>
      </c>
      <c r="D7" s="53">
        <v>144000</v>
      </c>
      <c r="E7" s="53">
        <v>144000</v>
      </c>
      <c r="F7" s="53">
        <v>144000</v>
      </c>
      <c r="G7" s="17">
        <f>E7-F7</f>
        <v>0</v>
      </c>
      <c r="H7" s="18">
        <f>F7/E7*100</f>
        <v>100</v>
      </c>
      <c r="I7" s="15" t="s">
        <v>32</v>
      </c>
      <c r="J7" s="14" t="s">
        <v>33</v>
      </c>
    </row>
    <row r="8" spans="1:10" x14ac:dyDescent="0.7">
      <c r="A8" s="14"/>
      <c r="B8" s="15" t="s">
        <v>5</v>
      </c>
      <c r="C8" s="16" t="s">
        <v>6</v>
      </c>
      <c r="D8" s="53">
        <v>6000</v>
      </c>
      <c r="E8" s="53">
        <v>6000</v>
      </c>
      <c r="F8" s="53">
        <v>6000</v>
      </c>
      <c r="G8" s="17">
        <f t="shared" ref="G8:G21" si="0">E8-F8</f>
        <v>0</v>
      </c>
      <c r="H8" s="18">
        <f t="shared" ref="H8:H20" si="1">F8/E8*100</f>
        <v>100</v>
      </c>
      <c r="I8" s="14" t="s">
        <v>33</v>
      </c>
      <c r="J8" s="14" t="s">
        <v>33</v>
      </c>
    </row>
    <row r="9" spans="1:10" x14ac:dyDescent="0.7">
      <c r="A9" s="14"/>
      <c r="B9" s="15" t="s">
        <v>7</v>
      </c>
      <c r="C9" s="16" t="s">
        <v>8</v>
      </c>
      <c r="D9" s="53">
        <v>6000</v>
      </c>
      <c r="E9" s="53">
        <v>6000</v>
      </c>
      <c r="F9" s="53">
        <v>6000</v>
      </c>
      <c r="G9" s="17">
        <f t="shared" si="0"/>
        <v>0</v>
      </c>
      <c r="H9" s="18">
        <f t="shared" si="1"/>
        <v>100</v>
      </c>
      <c r="I9" s="14" t="s">
        <v>33</v>
      </c>
      <c r="J9" s="14" t="s">
        <v>33</v>
      </c>
    </row>
    <row r="10" spans="1:10" x14ac:dyDescent="0.7">
      <c r="A10" s="14"/>
      <c r="B10" s="15" t="s">
        <v>9</v>
      </c>
      <c r="C10" s="16" t="s">
        <v>10</v>
      </c>
      <c r="D10" s="53">
        <v>7200</v>
      </c>
      <c r="E10" s="53">
        <v>7200</v>
      </c>
      <c r="F10" s="53">
        <v>0</v>
      </c>
      <c r="G10" s="53">
        <f t="shared" si="0"/>
        <v>7200</v>
      </c>
      <c r="H10" s="18">
        <f t="shared" si="1"/>
        <v>0</v>
      </c>
      <c r="I10" s="14" t="s">
        <v>33</v>
      </c>
      <c r="J10" s="14" t="s">
        <v>33</v>
      </c>
    </row>
    <row r="11" spans="1:10" x14ac:dyDescent="0.7">
      <c r="A11" s="14"/>
      <c r="B11" s="15" t="s">
        <v>11</v>
      </c>
      <c r="C11" s="16" t="s">
        <v>12</v>
      </c>
      <c r="D11" s="53">
        <v>1300</v>
      </c>
      <c r="E11" s="53">
        <v>1300</v>
      </c>
      <c r="F11" s="53">
        <v>0</v>
      </c>
      <c r="G11" s="53">
        <f t="shared" si="0"/>
        <v>1300</v>
      </c>
      <c r="H11" s="18">
        <f t="shared" si="1"/>
        <v>0</v>
      </c>
      <c r="I11" s="14" t="s">
        <v>33</v>
      </c>
      <c r="J11" s="14" t="s">
        <v>33</v>
      </c>
    </row>
    <row r="12" spans="1:10" x14ac:dyDescent="0.7">
      <c r="A12" s="14"/>
      <c r="B12" s="15" t="s">
        <v>13</v>
      </c>
      <c r="C12" s="16" t="s">
        <v>8</v>
      </c>
      <c r="D12" s="53">
        <v>900</v>
      </c>
      <c r="E12" s="53">
        <v>900</v>
      </c>
      <c r="F12" s="53">
        <v>0</v>
      </c>
      <c r="G12" s="53">
        <f t="shared" si="0"/>
        <v>900</v>
      </c>
      <c r="H12" s="18">
        <f t="shared" si="1"/>
        <v>0</v>
      </c>
      <c r="I12" s="14" t="s">
        <v>33</v>
      </c>
      <c r="J12" s="14" t="s">
        <v>33</v>
      </c>
    </row>
    <row r="13" spans="1:10" x14ac:dyDescent="0.7">
      <c r="A13" s="14"/>
      <c r="B13" s="15" t="s">
        <v>50</v>
      </c>
      <c r="C13" s="16" t="s">
        <v>12</v>
      </c>
      <c r="D13" s="53">
        <v>5500</v>
      </c>
      <c r="E13" s="53">
        <v>5500</v>
      </c>
      <c r="F13" s="53">
        <v>2150</v>
      </c>
      <c r="G13" s="53">
        <f t="shared" si="0"/>
        <v>3350</v>
      </c>
      <c r="H13" s="18">
        <f t="shared" si="1"/>
        <v>39.090909090909093</v>
      </c>
      <c r="I13" s="14" t="s">
        <v>33</v>
      </c>
      <c r="J13" s="14" t="s">
        <v>33</v>
      </c>
    </row>
    <row r="14" spans="1:10" x14ac:dyDescent="0.7">
      <c r="A14" s="14"/>
      <c r="B14" s="15" t="s">
        <v>14</v>
      </c>
      <c r="C14" s="16" t="s">
        <v>12</v>
      </c>
      <c r="D14" s="53">
        <v>211800</v>
      </c>
      <c r="E14" s="53">
        <v>211800</v>
      </c>
      <c r="F14" s="53"/>
      <c r="G14" s="53"/>
      <c r="H14" s="18">
        <f t="shared" si="1"/>
        <v>0</v>
      </c>
      <c r="I14" s="14" t="s">
        <v>33</v>
      </c>
      <c r="J14" s="14" t="s">
        <v>33</v>
      </c>
    </row>
    <row r="15" spans="1:10" x14ac:dyDescent="0.7">
      <c r="A15" s="14"/>
      <c r="B15" s="15" t="s">
        <v>15</v>
      </c>
      <c r="C15" s="16" t="s">
        <v>16</v>
      </c>
      <c r="D15" s="53">
        <v>9600</v>
      </c>
      <c r="E15" s="53">
        <v>9600</v>
      </c>
      <c r="F15" s="53">
        <v>9600</v>
      </c>
      <c r="G15" s="53">
        <f t="shared" si="0"/>
        <v>0</v>
      </c>
      <c r="H15" s="18">
        <f t="shared" si="1"/>
        <v>100</v>
      </c>
      <c r="I15" s="14" t="s">
        <v>33</v>
      </c>
      <c r="J15" s="14" t="s">
        <v>33</v>
      </c>
    </row>
    <row r="16" spans="1:10" x14ac:dyDescent="0.7">
      <c r="A16" s="14"/>
      <c r="B16" s="15" t="s">
        <v>17</v>
      </c>
      <c r="C16" s="16" t="s">
        <v>3</v>
      </c>
      <c r="D16" s="53">
        <v>8000</v>
      </c>
      <c r="E16" s="53">
        <v>8000</v>
      </c>
      <c r="F16" s="53">
        <v>8000</v>
      </c>
      <c r="G16" s="53">
        <f t="shared" si="0"/>
        <v>0</v>
      </c>
      <c r="H16" s="18">
        <f t="shared" si="1"/>
        <v>100</v>
      </c>
      <c r="I16" s="14" t="s">
        <v>33</v>
      </c>
      <c r="J16" s="14" t="s">
        <v>33</v>
      </c>
    </row>
    <row r="17" spans="1:10" x14ac:dyDescent="0.7">
      <c r="A17" s="19"/>
      <c r="B17" s="20" t="s">
        <v>18</v>
      </c>
      <c r="C17" s="21" t="s">
        <v>3</v>
      </c>
      <c r="D17" s="56">
        <v>20400</v>
      </c>
      <c r="E17" s="56">
        <v>20400</v>
      </c>
      <c r="F17" s="56">
        <v>17400</v>
      </c>
      <c r="G17" s="58">
        <f t="shared" si="0"/>
        <v>3000</v>
      </c>
      <c r="H17" s="22">
        <f t="shared" si="1"/>
        <v>85.294117647058826</v>
      </c>
      <c r="I17" s="19" t="s">
        <v>33</v>
      </c>
      <c r="J17" s="14" t="s">
        <v>33</v>
      </c>
    </row>
    <row r="18" spans="1:10" x14ac:dyDescent="0.7">
      <c r="A18" s="23">
        <v>2</v>
      </c>
      <c r="B18" s="44" t="s">
        <v>51</v>
      </c>
      <c r="C18" s="25" t="s">
        <v>3</v>
      </c>
      <c r="D18" s="51">
        <v>18600</v>
      </c>
      <c r="E18" s="51">
        <v>18600</v>
      </c>
      <c r="F18" s="52">
        <v>18600</v>
      </c>
      <c r="G18" s="51">
        <v>0</v>
      </c>
      <c r="H18" s="26">
        <f t="shared" si="1"/>
        <v>100</v>
      </c>
      <c r="I18" s="27" t="s">
        <v>33</v>
      </c>
      <c r="J18" s="24" t="s">
        <v>44</v>
      </c>
    </row>
    <row r="19" spans="1:10" x14ac:dyDescent="0.7">
      <c r="A19" s="28" t="s">
        <v>35</v>
      </c>
      <c r="B19" s="29" t="s">
        <v>2</v>
      </c>
      <c r="C19" s="59" t="s">
        <v>48</v>
      </c>
      <c r="D19" s="53"/>
      <c r="E19" s="53"/>
      <c r="F19" s="54"/>
      <c r="G19" s="30"/>
      <c r="H19" s="31"/>
      <c r="I19" s="32" t="s">
        <v>33</v>
      </c>
      <c r="J19" s="32" t="s">
        <v>33</v>
      </c>
    </row>
    <row r="20" spans="1:10" x14ac:dyDescent="0.7">
      <c r="A20" s="33"/>
      <c r="B20" s="15" t="s">
        <v>37</v>
      </c>
      <c r="C20" s="16" t="s">
        <v>38</v>
      </c>
      <c r="D20" s="53">
        <v>7950</v>
      </c>
      <c r="E20" s="53">
        <v>7950</v>
      </c>
      <c r="F20" s="53">
        <v>7950</v>
      </c>
      <c r="G20" s="34">
        <f t="shared" si="0"/>
        <v>0</v>
      </c>
      <c r="H20" s="18">
        <f t="shared" si="1"/>
        <v>100</v>
      </c>
      <c r="I20" s="14" t="s">
        <v>33</v>
      </c>
      <c r="J20" s="14" t="s">
        <v>33</v>
      </c>
    </row>
    <row r="21" spans="1:10" x14ac:dyDescent="0.7">
      <c r="A21" s="14"/>
      <c r="B21" s="15" t="s">
        <v>39</v>
      </c>
      <c r="C21" s="16" t="s">
        <v>40</v>
      </c>
      <c r="D21" s="53">
        <v>3900</v>
      </c>
      <c r="E21" s="53">
        <v>3900</v>
      </c>
      <c r="F21" s="53">
        <v>3900</v>
      </c>
      <c r="G21" s="34">
        <f t="shared" si="0"/>
        <v>0</v>
      </c>
      <c r="H21" s="18">
        <f>F21/E21*100</f>
        <v>100</v>
      </c>
      <c r="I21" s="14" t="s">
        <v>33</v>
      </c>
      <c r="J21" s="14" t="s">
        <v>33</v>
      </c>
    </row>
    <row r="22" spans="1:10" x14ac:dyDescent="0.7">
      <c r="A22" s="36">
        <v>3</v>
      </c>
      <c r="B22" s="49" t="s">
        <v>46</v>
      </c>
      <c r="C22" s="60" t="s">
        <v>48</v>
      </c>
      <c r="D22" s="53"/>
      <c r="E22" s="53"/>
      <c r="F22" s="55"/>
      <c r="G22" s="30"/>
      <c r="H22" s="37"/>
      <c r="I22" s="35" t="s">
        <v>33</v>
      </c>
      <c r="J22" s="14" t="s">
        <v>33</v>
      </c>
    </row>
    <row r="23" spans="1:10" x14ac:dyDescent="0.7">
      <c r="A23" s="35"/>
      <c r="B23" s="15" t="s">
        <v>47</v>
      </c>
      <c r="C23" s="16" t="s">
        <v>3</v>
      </c>
      <c r="D23" s="53">
        <v>48550</v>
      </c>
      <c r="E23" s="53">
        <v>48550</v>
      </c>
      <c r="F23" s="53">
        <v>48550</v>
      </c>
      <c r="G23" s="34" t="s">
        <v>48</v>
      </c>
      <c r="H23" s="38">
        <f>F23/E23*100</f>
        <v>100</v>
      </c>
      <c r="I23" s="14" t="s">
        <v>33</v>
      </c>
      <c r="J23" s="14" t="s">
        <v>33</v>
      </c>
    </row>
    <row r="24" spans="1:10" x14ac:dyDescent="0.7">
      <c r="A24" s="35"/>
      <c r="B24" s="15" t="s">
        <v>49</v>
      </c>
      <c r="C24" s="16" t="s">
        <v>16</v>
      </c>
      <c r="D24" s="53">
        <v>18000</v>
      </c>
      <c r="E24" s="53">
        <v>18000</v>
      </c>
      <c r="F24" s="56">
        <v>7972.23</v>
      </c>
      <c r="G24" s="55">
        <v>10027.77</v>
      </c>
      <c r="H24" s="39">
        <v>44.290166666666664</v>
      </c>
      <c r="I24" s="19" t="s">
        <v>33</v>
      </c>
      <c r="J24" s="14" t="s">
        <v>33</v>
      </c>
    </row>
    <row r="25" spans="1:10" x14ac:dyDescent="0.7">
      <c r="A25" s="40"/>
      <c r="B25" s="41" t="s">
        <v>19</v>
      </c>
      <c r="C25" s="42" t="s">
        <v>36</v>
      </c>
      <c r="D25" s="57">
        <f>SUM(D6:D24)</f>
        <v>517700</v>
      </c>
      <c r="E25" s="57">
        <f>SUM(E6:E24)</f>
        <v>517700</v>
      </c>
      <c r="F25" s="57">
        <f>SUM(F6:F24)</f>
        <v>280122.23</v>
      </c>
      <c r="G25" s="57">
        <f>SUM(G6:G24)</f>
        <v>25777.77</v>
      </c>
      <c r="H25" s="43">
        <f>+F25*100/E25</f>
        <v>54.108987830790035</v>
      </c>
      <c r="I25" s="23"/>
      <c r="J25" s="44"/>
    </row>
    <row r="26" spans="1:10" ht="31.95" customHeight="1" x14ac:dyDescent="0.7">
      <c r="B26" s="46" t="s">
        <v>41</v>
      </c>
      <c r="C26" s="46"/>
      <c r="D26" s="46"/>
      <c r="E26" s="46"/>
      <c r="F26" s="46"/>
      <c r="G26" s="46"/>
      <c r="H26" s="46"/>
      <c r="I26" s="46"/>
      <c r="J26" s="46"/>
    </row>
    <row r="29" spans="1:10" x14ac:dyDescent="0.7">
      <c r="C29" s="45"/>
    </row>
    <row r="30" spans="1:10" x14ac:dyDescent="0.7">
      <c r="B30" s="2"/>
      <c r="C30" s="45"/>
    </row>
    <row r="31" spans="1:10" x14ac:dyDescent="0.7">
      <c r="B31" s="2"/>
      <c r="J31" s="48"/>
    </row>
  </sheetData>
  <mergeCells count="9">
    <mergeCell ref="B26:J26"/>
    <mergeCell ref="A1:J1"/>
    <mergeCell ref="A2:J2"/>
    <mergeCell ref="A3:J3"/>
    <mergeCell ref="A4:A5"/>
    <mergeCell ref="B4:B5"/>
    <mergeCell ref="C4:C5"/>
    <mergeCell ref="J4:J5"/>
    <mergeCell ref="D4:D5"/>
  </mergeCells>
  <pageMargins left="0.19685039370078741" right="0" top="0.19685039370078741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iComX</cp:lastModifiedBy>
  <cp:lastPrinted>2024-04-12T07:59:25Z</cp:lastPrinted>
  <dcterms:created xsi:type="dcterms:W3CDTF">2024-03-20T09:01:38Z</dcterms:created>
  <dcterms:modified xsi:type="dcterms:W3CDTF">2025-04-06T15:14:31Z</dcterms:modified>
</cp:coreProperties>
</file>